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17" i="1" l="1"/>
  <c r="C16" i="1"/>
  <c r="A16" i="1"/>
  <c r="C15" i="1"/>
  <c r="C14" i="1"/>
  <c r="A14" i="1"/>
  <c r="C13" i="1"/>
  <c r="C12" i="1"/>
  <c r="C9" i="1"/>
  <c r="C8" i="1"/>
  <c r="A8" i="1"/>
  <c r="C7" i="1"/>
  <c r="A7" i="1"/>
  <c r="C6" i="1"/>
  <c r="C5" i="1"/>
  <c r="A5" i="1"/>
</calcChain>
</file>

<file path=xl/sharedStrings.xml><?xml version="1.0" encoding="utf-8"?>
<sst xmlns="http://schemas.openxmlformats.org/spreadsheetml/2006/main" count="30" uniqueCount="28">
  <si>
    <t>№</t>
  </si>
  <si>
    <t>Наименование блюд</t>
  </si>
  <si>
    <t>Вы-ход, г</t>
  </si>
  <si>
    <t>Белки, г</t>
  </si>
  <si>
    <t>Жиры, г</t>
  </si>
  <si>
    <t>Угле-воды, г</t>
  </si>
  <si>
    <t>Ккал</t>
  </si>
  <si>
    <t>6 день</t>
  </si>
  <si>
    <t>Завтрак</t>
  </si>
  <si>
    <t>Хлеб пшеничный обогащенный витаминами, № 1.5 сб. 2021</t>
  </si>
  <si>
    <t>1.4</t>
  </si>
  <si>
    <t>Сыр (порциями), № 1.4 сб. 2021</t>
  </si>
  <si>
    <t>Каша гречневая рассыпчатая №183, сб. 2021</t>
  </si>
  <si>
    <t>Чай с сахаром №300, сб. 2021</t>
  </si>
  <si>
    <t>пром.</t>
  </si>
  <si>
    <t>Сок фруктовый</t>
  </si>
  <si>
    <t>Итого за 'Завтрак'</t>
  </si>
  <si>
    <t>Обед</t>
  </si>
  <si>
    <t>ТТК</t>
  </si>
  <si>
    <t>Огурец свежий</t>
  </si>
  <si>
    <t>68</t>
  </si>
  <si>
    <t>Суп- лапша домашняя №68, сб.2021</t>
  </si>
  <si>
    <t>Жаркое по-домашнему  №101, сб.2021</t>
  </si>
  <si>
    <t>Напиток с витаминами Витошка</t>
  </si>
  <si>
    <t>1.6</t>
  </si>
  <si>
    <t>Хлеб ржано-пшеничный обогащенный витаминами</t>
  </si>
  <si>
    <t>Итого за 'Обед'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</si>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</sst>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top"/>
    </xf>
    <xf numFmtId="49" fontId="1" fillId="0" borderId="0" xfId="0" quotePrefix="1" applyNumberFormat="1" applyFont="1" applyAlignment="1">
      <alignment vertical="top" wrapText="1"/>
    </xf>
    <xf numFmtId="49" fontId="1" fillId="0" borderId="0" xfId="0" applyNumberFormat="1" applyFont="1" applyAlignment="1">
      <alignment vertical="top"/>
    </xf>
    <xf numFmtId="49" fontId="1" fillId="0" borderId="6" xfId="0" applyNumberFormat="1" applyFont="1" applyBorder="1" applyAlignment="1">
      <alignment horizontal="center" vertical="top"/>
    </xf>
    <xf numFmtId="49" fontId="1" fillId="0" borderId="6" xfId="0" applyNumberFormat="1" applyFont="1" applyBorder="1" applyAlignment="1">
      <alignment vertical="top" wrapText="1"/>
    </xf>
    <xf numFmtId="49" fontId="1" fillId="0" borderId="6" xfId="0" applyNumberFormat="1" applyFont="1" applyBorder="1" applyAlignment="1">
      <alignment vertical="top"/>
    </xf>
    <xf numFmtId="49" fontId="1" fillId="0" borderId="2" xfId="0" applyNumberFormat="1" applyFont="1" applyBorder="1" applyAlignment="1">
      <alignment horizontal="center" vertical="top"/>
    </xf>
    <xf numFmtId="49" fontId="1" fillId="0" borderId="2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vertical="top"/>
    </xf>
    <xf numFmtId="49" fontId="2" fillId="0" borderId="0" xfId="0" applyNumberFormat="1" applyFont="1" applyAlignment="1">
      <alignment horizontal="center" vertical="top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sqref="A1:I19"/>
    </sheetView>
  </sheetViews>
  <sheetFormatPr defaultRowHeight="15" x14ac:dyDescent="0.25"/>
  <sheetData>
    <row r="1" spans="1:9" x14ac:dyDescent="0.25">
      <c r="A1" s="1" t="s">
        <v>0</v>
      </c>
      <c r="B1" s="2" t="s">
        <v>1</v>
      </c>
      <c r="C1" s="2" t="s">
        <v>2</v>
      </c>
      <c r="D1" s="3" t="s">
        <v>3</v>
      </c>
      <c r="E1" s="1"/>
      <c r="F1" s="3" t="s">
        <v>4</v>
      </c>
      <c r="G1" s="1"/>
      <c r="H1" s="2" t="s">
        <v>5</v>
      </c>
      <c r="I1" s="2" t="s">
        <v>6</v>
      </c>
    </row>
    <row r="2" spans="1:9" x14ac:dyDescent="0.25">
      <c r="A2" s="4"/>
      <c r="B2" s="2"/>
      <c r="C2" s="2"/>
      <c r="D2" s="5"/>
      <c r="E2" s="4"/>
      <c r="F2" s="5"/>
      <c r="G2" s="4"/>
      <c r="H2" s="2"/>
      <c r="I2" s="2"/>
    </row>
    <row r="3" spans="1:9" ht="15.75" x14ac:dyDescent="0.25">
      <c r="A3" s="6"/>
      <c r="B3" s="7" t="s">
        <v>7</v>
      </c>
      <c r="C3" s="8"/>
      <c r="D3" s="8"/>
      <c r="E3" s="8"/>
      <c r="F3" s="8"/>
      <c r="G3" s="8"/>
      <c r="H3" s="8"/>
      <c r="I3" s="8"/>
    </row>
    <row r="4" spans="1:9" ht="15.75" x14ac:dyDescent="0.25">
      <c r="A4" s="6"/>
      <c r="B4" s="7" t="s">
        <v>8</v>
      </c>
      <c r="C4" s="8"/>
      <c r="D4" s="8"/>
      <c r="E4" s="8"/>
      <c r="F4" s="8"/>
      <c r="G4" s="8"/>
      <c r="H4" s="8"/>
      <c r="I4" s="8"/>
    </row>
    <row r="5" spans="1:9" ht="141.75" x14ac:dyDescent="0.25">
      <c r="A5" s="9" t="str">
        <f>"1.5"</f>
        <v>1.5</v>
      </c>
      <c r="B5" s="10" t="s">
        <v>9</v>
      </c>
      <c r="C5" s="11" t="str">
        <f>"60"</f>
        <v>60</v>
      </c>
      <c r="D5" s="11">
        <v>4.74</v>
      </c>
      <c r="E5" s="11">
        <v>0</v>
      </c>
      <c r="F5" s="11">
        <v>0.6</v>
      </c>
      <c r="G5" s="11">
        <v>0</v>
      </c>
      <c r="H5" s="11">
        <v>30.96</v>
      </c>
      <c r="I5" s="11">
        <v>147.29999999999998</v>
      </c>
    </row>
    <row r="6" spans="1:9" ht="78.75" x14ac:dyDescent="0.25">
      <c r="A6" s="9" t="s">
        <v>10</v>
      </c>
      <c r="B6" s="10" t="s">
        <v>11</v>
      </c>
      <c r="C6" s="11" t="str">
        <f>"15"</f>
        <v>15</v>
      </c>
      <c r="D6" s="11">
        <v>3.95</v>
      </c>
      <c r="E6" s="11">
        <v>3.95</v>
      </c>
      <c r="F6" s="11">
        <v>3.99</v>
      </c>
      <c r="G6" s="11">
        <v>0</v>
      </c>
      <c r="H6" s="11">
        <v>0</v>
      </c>
      <c r="I6" s="11">
        <v>52.59</v>
      </c>
    </row>
    <row r="7" spans="1:9" ht="110.25" x14ac:dyDescent="0.25">
      <c r="A7" s="9" t="str">
        <f>"183"</f>
        <v>183</v>
      </c>
      <c r="B7" s="10" t="s">
        <v>12</v>
      </c>
      <c r="C7" s="11" t="str">
        <f>"200"</f>
        <v>200</v>
      </c>
      <c r="D7" s="11">
        <v>11.47</v>
      </c>
      <c r="E7" s="11">
        <v>0.03</v>
      </c>
      <c r="F7" s="11">
        <v>7.37</v>
      </c>
      <c r="G7" s="11">
        <v>0</v>
      </c>
      <c r="H7" s="11">
        <v>60.02</v>
      </c>
      <c r="I7" s="11">
        <v>336.96878075675664</v>
      </c>
    </row>
    <row r="8" spans="1:9" ht="63" x14ac:dyDescent="0.25">
      <c r="A8" s="9" t="str">
        <f>"300"</f>
        <v>300</v>
      </c>
      <c r="B8" s="10" t="s">
        <v>13</v>
      </c>
      <c r="C8" s="11" t="str">
        <f>"200"</f>
        <v>200</v>
      </c>
      <c r="D8" s="11">
        <v>0.08</v>
      </c>
      <c r="E8" s="11">
        <v>0</v>
      </c>
      <c r="F8" s="11">
        <v>0.02</v>
      </c>
      <c r="G8" s="11">
        <v>0.02</v>
      </c>
      <c r="H8" s="11">
        <v>9.14</v>
      </c>
      <c r="I8" s="11">
        <v>35.108615999999998</v>
      </c>
    </row>
    <row r="9" spans="1:9" ht="47.25" x14ac:dyDescent="0.25">
      <c r="A9" s="12" t="s">
        <v>14</v>
      </c>
      <c r="B9" s="13" t="s">
        <v>15</v>
      </c>
      <c r="C9" s="14" t="str">
        <f>"200"</f>
        <v>200</v>
      </c>
      <c r="D9" s="14">
        <v>1</v>
      </c>
      <c r="E9" s="14">
        <v>0</v>
      </c>
      <c r="F9" s="14">
        <v>0.2</v>
      </c>
      <c r="G9" s="14">
        <v>0</v>
      </c>
      <c r="H9" s="14">
        <v>20.6</v>
      </c>
      <c r="I9" s="14">
        <v>86.47999999999999</v>
      </c>
    </row>
    <row r="10" spans="1:9" ht="63" x14ac:dyDescent="0.25">
      <c r="A10" s="15"/>
      <c r="B10" s="16" t="s">
        <v>16</v>
      </c>
      <c r="C10" s="17"/>
      <c r="D10" s="17">
        <v>21.23</v>
      </c>
      <c r="E10" s="17">
        <v>3.97</v>
      </c>
      <c r="F10" s="17">
        <v>12.17</v>
      </c>
      <c r="G10" s="17">
        <v>0.02</v>
      </c>
      <c r="H10" s="17">
        <v>120.72</v>
      </c>
      <c r="I10" s="17">
        <v>658.45</v>
      </c>
    </row>
    <row r="11" spans="1:9" ht="15.75" x14ac:dyDescent="0.25">
      <c r="A11" s="6"/>
      <c r="B11" s="7" t="s">
        <v>17</v>
      </c>
      <c r="C11" s="8"/>
      <c r="D11" s="8"/>
      <c r="E11" s="8"/>
      <c r="F11" s="8"/>
      <c r="G11" s="8"/>
      <c r="H11" s="8"/>
      <c r="I11" s="8"/>
    </row>
    <row r="12" spans="1:9" ht="31.5" x14ac:dyDescent="0.25">
      <c r="A12" s="9" t="s">
        <v>18</v>
      </c>
      <c r="B12" s="10" t="s">
        <v>19</v>
      </c>
      <c r="C12" s="11" t="str">
        <f>"100"</f>
        <v>100</v>
      </c>
      <c r="D12" s="11">
        <v>0.78</v>
      </c>
      <c r="E12" s="11">
        <v>0</v>
      </c>
      <c r="F12" s="11">
        <v>0.1</v>
      </c>
      <c r="G12" s="11">
        <v>0.1</v>
      </c>
      <c r="H12" s="11">
        <v>3.43</v>
      </c>
      <c r="I12" s="11">
        <v>15.6114</v>
      </c>
    </row>
    <row r="13" spans="1:9" ht="78.75" x14ac:dyDescent="0.25">
      <c r="A13" s="9" t="s">
        <v>20</v>
      </c>
      <c r="B13" s="10" t="s">
        <v>21</v>
      </c>
      <c r="C13" s="11" t="str">
        <f>"250"</f>
        <v>250</v>
      </c>
      <c r="D13" s="11">
        <v>2.5499999999999998</v>
      </c>
      <c r="E13" s="11">
        <v>0.62</v>
      </c>
      <c r="F13" s="11">
        <v>5.04</v>
      </c>
      <c r="G13" s="11">
        <v>0</v>
      </c>
      <c r="H13" s="11">
        <v>12.55</v>
      </c>
      <c r="I13" s="11">
        <v>104.62723018814999</v>
      </c>
    </row>
    <row r="14" spans="1:9" ht="94.5" x14ac:dyDescent="0.25">
      <c r="A14" s="9" t="str">
        <f>"101"</f>
        <v>101</v>
      </c>
      <c r="B14" s="10" t="s">
        <v>22</v>
      </c>
      <c r="C14" s="11" t="str">
        <f>"230"</f>
        <v>230</v>
      </c>
      <c r="D14" s="11">
        <v>23.25</v>
      </c>
      <c r="E14" s="11">
        <v>20.329999999999998</v>
      </c>
      <c r="F14" s="11">
        <v>23.22</v>
      </c>
      <c r="G14" s="11">
        <v>0</v>
      </c>
      <c r="H14" s="11">
        <v>25.29</v>
      </c>
      <c r="I14" s="11">
        <v>398.36573313333383</v>
      </c>
    </row>
    <row r="15" spans="1:9" ht="94.5" x14ac:dyDescent="0.25">
      <c r="A15" s="9" t="s">
        <v>18</v>
      </c>
      <c r="B15" s="10" t="s">
        <v>23</v>
      </c>
      <c r="C15" s="11" t="str">
        <f>"200"</f>
        <v>200</v>
      </c>
      <c r="D15" s="11">
        <v>0</v>
      </c>
      <c r="E15" s="11">
        <v>0</v>
      </c>
      <c r="F15" s="11">
        <v>0</v>
      </c>
      <c r="G15" s="11">
        <v>0</v>
      </c>
      <c r="H15" s="11">
        <v>18.95</v>
      </c>
      <c r="I15" s="11">
        <v>70.710400000000007</v>
      </c>
    </row>
    <row r="16" spans="1:9" ht="141.75" x14ac:dyDescent="0.25">
      <c r="A16" s="9" t="str">
        <f>"1.5"</f>
        <v>1.5</v>
      </c>
      <c r="B16" s="10" t="s">
        <v>9</v>
      </c>
      <c r="C16" s="11" t="str">
        <f>"25"</f>
        <v>25</v>
      </c>
      <c r="D16" s="11">
        <v>1.98</v>
      </c>
      <c r="E16" s="11">
        <v>0</v>
      </c>
      <c r="F16" s="11">
        <v>0.25</v>
      </c>
      <c r="G16" s="11">
        <v>0</v>
      </c>
      <c r="H16" s="11">
        <v>12.9</v>
      </c>
      <c r="I16" s="11">
        <v>61.374999999999993</v>
      </c>
    </row>
    <row r="17" spans="1:9" ht="126" x14ac:dyDescent="0.25">
      <c r="A17" s="12" t="s">
        <v>24</v>
      </c>
      <c r="B17" s="13" t="s">
        <v>25</v>
      </c>
      <c r="C17" s="14" t="str">
        <f>"40"</f>
        <v>40</v>
      </c>
      <c r="D17" s="14">
        <v>2.64</v>
      </c>
      <c r="E17" s="14">
        <v>0</v>
      </c>
      <c r="F17" s="14">
        <v>0.48</v>
      </c>
      <c r="G17" s="14">
        <v>0</v>
      </c>
      <c r="H17" s="14">
        <v>16.68</v>
      </c>
      <c r="I17" s="14">
        <v>77.352000000000004</v>
      </c>
    </row>
    <row r="18" spans="1:9" ht="47.25" x14ac:dyDescent="0.25">
      <c r="A18" s="15"/>
      <c r="B18" s="16" t="s">
        <v>26</v>
      </c>
      <c r="C18" s="17"/>
      <c r="D18" s="17">
        <v>31.21</v>
      </c>
      <c r="E18" s="17">
        <v>20.96</v>
      </c>
      <c r="F18" s="17">
        <v>29.09</v>
      </c>
      <c r="G18" s="17">
        <v>0.1</v>
      </c>
      <c r="H18" s="17">
        <v>89.8</v>
      </c>
      <c r="I18" s="17">
        <v>728.04</v>
      </c>
    </row>
    <row r="19" spans="1:9" ht="31.5" x14ac:dyDescent="0.25">
      <c r="A19" s="15"/>
      <c r="B19" s="16" t="s">
        <v>27</v>
      </c>
      <c r="C19" s="17"/>
      <c r="D19" s="17">
        <v>52.43</v>
      </c>
      <c r="E19" s="17">
        <v>24.93</v>
      </c>
      <c r="F19" s="17">
        <v>41.26</v>
      </c>
      <c r="G19" s="17">
        <v>0.12</v>
      </c>
      <c r="H19" s="17">
        <v>210.52</v>
      </c>
      <c r="I19" s="17">
        <v>1386.49</v>
      </c>
    </row>
  </sheetData>
  <mergeCells count="7">
    <mergeCell ref="I1:I2"/>
    <mergeCell ref="A1:A2"/>
    <mergeCell ref="B1:B2"/>
    <mergeCell ref="C1:C2"/>
    <mergeCell ref="D1:E2"/>
    <mergeCell ref="F1:G2"/>
    <mergeCell ref="H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2024-05-31T04:34:48Z</dcterms:modified>
</cp:coreProperties>
</file>