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52511"/>
</workbook>
</file>

<file path=xl/calcChain.xml><?xml version="1.0" encoding="utf-8"?>
<calcChain xmlns="http://schemas.openxmlformats.org/spreadsheetml/2006/main">
  <c r="C19" i="1" l="1"/>
  <c r="C18" i="1"/>
  <c r="A18" i="1"/>
  <c r="C17" i="1"/>
  <c r="C16" i="1"/>
  <c r="A16" i="1"/>
  <c r="C15" i="1"/>
  <c r="A15" i="1"/>
  <c r="C14" i="1"/>
  <c r="A14" i="1"/>
  <c r="C13" i="1"/>
  <c r="C12" i="1"/>
  <c r="A12" i="1"/>
  <c r="C9" i="1"/>
  <c r="C8" i="1"/>
  <c r="C7" i="1"/>
  <c r="C6" i="1"/>
  <c r="A6" i="1"/>
  <c r="C5" i="1"/>
  <c r="A5" i="1"/>
</calcChain>
</file>

<file path=xl/sharedStrings.xml><?xml version="1.0" encoding="utf-8"?>
<sst xmlns="http://schemas.openxmlformats.org/spreadsheetml/2006/main" count="32" uniqueCount="31">
  <si>
    <t>№</t>
  </si>
  <si>
    <t>Наименование блюд</t>
  </si>
  <si>
    <t>Вы-ход, г</t>
  </si>
  <si>
    <t>Белки, г</t>
  </si>
  <si>
    <t>Жиры, г</t>
  </si>
  <si>
    <t>Угле-воды, г</t>
  </si>
  <si>
    <t>Ккал</t>
  </si>
  <si>
    <t>7 день</t>
  </si>
  <si>
    <t>Завтрак</t>
  </si>
  <si>
    <t>Хлеб пшеничный обогащенный витаминами, № 1.5 сб. 2021</t>
  </si>
  <si>
    <t>Масло сливочное, № 1.3 сб.2022</t>
  </si>
  <si>
    <t>208</t>
  </si>
  <si>
    <t>Каша пшенная молочная жидкая №208, сб. 2021</t>
  </si>
  <si>
    <t>306</t>
  </si>
  <si>
    <t>Какао с молоком № 306, сб.2021</t>
  </si>
  <si>
    <t>ТТК</t>
  </si>
  <si>
    <t>Фрукты свежие</t>
  </si>
  <si>
    <t>Итого за 'Завтрак'</t>
  </si>
  <si>
    <t>Обед</t>
  </si>
  <si>
    <t>Помидор порц. свежий</t>
  </si>
  <si>
    <t>70</t>
  </si>
  <si>
    <t>Свекольник №70 сб.2021</t>
  </si>
  <si>
    <t>Каша гречневая рассыпчатая №183, сб. 2021</t>
  </si>
  <si>
    <t>Котлеты рубленые из птицы №136, сб. 2021</t>
  </si>
  <si>
    <t>Соус томатный №248, сб. 2021</t>
  </si>
  <si>
    <t>324</t>
  </si>
  <si>
    <t>Кисель из концентрата на плодовых или ягодных экстрактах №324, сб.2021</t>
  </si>
  <si>
    <t>1.6</t>
  </si>
  <si>
    <t>Хлеб ржано-пшеничный обогащенный витаминами</t>
  </si>
  <si>
    <t>Итого за 'Обед'</t>
  </si>
  <si>
    <t>Итого за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</si>
</sst>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8">
    <xf numFmtId="0" fontId="0" fillId="0" borderId="0" xfId="0"/>
    <xf numFmtId="49" fontId="1" fillId="0" borderId="1" xfId="0" applyNumberFormat="1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49" fontId="1" fillId="0" borderId="3" xfId="0" applyNumberFormat="1" applyFont="1" applyBorder="1" applyAlignment="1">
      <alignment horizontal="center" vertical="center" wrapText="1"/>
    </xf>
    <xf numFmtId="49" fontId="1" fillId="0" borderId="4" xfId="0" applyNumberFormat="1" applyFont="1" applyBorder="1" applyAlignment="1">
      <alignment horizontal="center" vertical="center" wrapText="1"/>
    </xf>
    <xf numFmtId="49" fontId="1" fillId="0" borderId="5" xfId="0" applyNumberFormat="1" applyFont="1" applyBorder="1" applyAlignment="1">
      <alignment horizontal="center" vertical="center" wrapText="1"/>
    </xf>
    <xf numFmtId="49" fontId="1" fillId="0" borderId="0" xfId="0" applyNumberFormat="1" applyFont="1" applyAlignment="1">
      <alignment horizontal="center" vertical="top"/>
    </xf>
    <xf numFmtId="49" fontId="1" fillId="0" borderId="0" xfId="0" quotePrefix="1" applyNumberFormat="1" applyFont="1" applyAlignment="1">
      <alignment vertical="top" wrapText="1"/>
    </xf>
    <xf numFmtId="49" fontId="1" fillId="0" borderId="0" xfId="0" applyNumberFormat="1" applyFont="1" applyAlignment="1">
      <alignment vertical="top"/>
    </xf>
    <xf numFmtId="49" fontId="1" fillId="0" borderId="6" xfId="0" applyNumberFormat="1" applyFont="1" applyBorder="1" applyAlignment="1">
      <alignment horizontal="center" vertical="top"/>
    </xf>
    <xf numFmtId="49" fontId="1" fillId="0" borderId="6" xfId="0" applyNumberFormat="1" applyFont="1" applyBorder="1" applyAlignment="1">
      <alignment vertical="top" wrapText="1"/>
    </xf>
    <xf numFmtId="49" fontId="1" fillId="0" borderId="6" xfId="0" applyNumberFormat="1" applyFont="1" applyBorder="1" applyAlignment="1">
      <alignment vertical="top"/>
    </xf>
    <xf numFmtId="49" fontId="1" fillId="0" borderId="2" xfId="0" applyNumberFormat="1" applyFont="1" applyBorder="1" applyAlignment="1">
      <alignment horizontal="center" vertical="top"/>
    </xf>
    <xf numFmtId="49" fontId="1" fillId="0" borderId="2" xfId="0" applyNumberFormat="1" applyFont="1" applyBorder="1" applyAlignment="1">
      <alignment vertical="top" wrapText="1"/>
    </xf>
    <xf numFmtId="49" fontId="1" fillId="0" borderId="2" xfId="0" applyNumberFormat="1" applyFont="1" applyBorder="1" applyAlignment="1">
      <alignment vertical="top"/>
    </xf>
    <xf numFmtId="49" fontId="2" fillId="0" borderId="0" xfId="0" applyNumberFormat="1" applyFont="1" applyAlignment="1">
      <alignment horizontal="center" vertical="top"/>
    </xf>
    <xf numFmtId="49" fontId="2" fillId="0" borderId="0" xfId="0" applyNumberFormat="1" applyFont="1" applyAlignment="1">
      <alignment vertical="top" wrapText="1"/>
    </xf>
    <xf numFmtId="49" fontId="2" fillId="0" borderId="0" xfId="0" applyNumberFormat="1" applyFont="1" applyAlignment="1">
      <alignment vertical="top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1"/>
  <sheetViews>
    <sheetView tabSelected="1" workbookViewId="0">
      <selection sqref="A1:I21"/>
    </sheetView>
  </sheetViews>
  <sheetFormatPr defaultRowHeight="15" x14ac:dyDescent="0.25"/>
  <sheetData>
    <row r="1" spans="1:9" x14ac:dyDescent="0.25">
      <c r="A1" s="1" t="s">
        <v>0</v>
      </c>
      <c r="B1" s="2" t="s">
        <v>1</v>
      </c>
      <c r="C1" s="2" t="s">
        <v>2</v>
      </c>
      <c r="D1" s="3" t="s">
        <v>3</v>
      </c>
      <c r="E1" s="1"/>
      <c r="F1" s="3" t="s">
        <v>4</v>
      </c>
      <c r="G1" s="1"/>
      <c r="H1" s="2" t="s">
        <v>5</v>
      </c>
      <c r="I1" s="2" t="s">
        <v>6</v>
      </c>
    </row>
    <row r="2" spans="1:9" x14ac:dyDescent="0.25">
      <c r="A2" s="4"/>
      <c r="B2" s="2"/>
      <c r="C2" s="2"/>
      <c r="D2" s="5"/>
      <c r="E2" s="4"/>
      <c r="F2" s="5"/>
      <c r="G2" s="4"/>
      <c r="H2" s="2"/>
      <c r="I2" s="2"/>
    </row>
    <row r="3" spans="1:9" ht="15.75" x14ac:dyDescent="0.25">
      <c r="A3" s="6"/>
      <c r="B3" s="7" t="s">
        <v>7</v>
      </c>
      <c r="C3" s="8"/>
      <c r="D3" s="8"/>
      <c r="E3" s="8"/>
      <c r="F3" s="8"/>
      <c r="G3" s="8"/>
      <c r="H3" s="8"/>
      <c r="I3" s="8"/>
    </row>
    <row r="4" spans="1:9" ht="15.75" x14ac:dyDescent="0.25">
      <c r="A4" s="6"/>
      <c r="B4" s="7" t="s">
        <v>8</v>
      </c>
      <c r="C4" s="8"/>
      <c r="D4" s="8"/>
      <c r="E4" s="8"/>
      <c r="F4" s="8"/>
      <c r="G4" s="8"/>
      <c r="H4" s="8"/>
      <c r="I4" s="8"/>
    </row>
    <row r="5" spans="1:9" ht="141.75" x14ac:dyDescent="0.25">
      <c r="A5" s="9" t="str">
        <f>"1.5"</f>
        <v>1.5</v>
      </c>
      <c r="B5" s="10" t="s">
        <v>9</v>
      </c>
      <c r="C5" s="11" t="str">
        <f>"60"</f>
        <v>60</v>
      </c>
      <c r="D5" s="11">
        <v>4.74</v>
      </c>
      <c r="E5" s="11">
        <v>0</v>
      </c>
      <c r="F5" s="11">
        <v>0.6</v>
      </c>
      <c r="G5" s="11">
        <v>0</v>
      </c>
      <c r="H5" s="11">
        <v>30.96</v>
      </c>
      <c r="I5" s="11">
        <v>147.29999999999998</v>
      </c>
    </row>
    <row r="6" spans="1:9" ht="78.75" x14ac:dyDescent="0.25">
      <c r="A6" s="9" t="str">
        <f>"1.3"</f>
        <v>1.3</v>
      </c>
      <c r="B6" s="10" t="s">
        <v>10</v>
      </c>
      <c r="C6" s="11" t="str">
        <f>"10"</f>
        <v>10</v>
      </c>
      <c r="D6" s="11">
        <v>0.05</v>
      </c>
      <c r="E6" s="11">
        <v>0.05</v>
      </c>
      <c r="F6" s="11">
        <v>8.25</v>
      </c>
      <c r="G6" s="11">
        <v>0</v>
      </c>
      <c r="H6" s="11">
        <v>0.08</v>
      </c>
      <c r="I6" s="11">
        <v>74.754000000000005</v>
      </c>
    </row>
    <row r="7" spans="1:9" ht="126" x14ac:dyDescent="0.25">
      <c r="A7" s="9" t="s">
        <v>11</v>
      </c>
      <c r="B7" s="10" t="s">
        <v>12</v>
      </c>
      <c r="C7" s="11" t="str">
        <f>"200"</f>
        <v>200</v>
      </c>
      <c r="D7" s="11">
        <v>7.06</v>
      </c>
      <c r="E7" s="11">
        <v>2.76</v>
      </c>
      <c r="F7" s="11">
        <v>8.9</v>
      </c>
      <c r="G7" s="11">
        <v>0</v>
      </c>
      <c r="H7" s="11">
        <v>33.72</v>
      </c>
      <c r="I7" s="11">
        <v>241.28798145729718</v>
      </c>
    </row>
    <row r="8" spans="1:9" ht="78.75" x14ac:dyDescent="0.25">
      <c r="A8" s="9" t="s">
        <v>13</v>
      </c>
      <c r="B8" s="10" t="s">
        <v>14</v>
      </c>
      <c r="C8" s="11" t="str">
        <f>"200"</f>
        <v>200</v>
      </c>
      <c r="D8" s="11">
        <v>3.27</v>
      </c>
      <c r="E8" s="11">
        <v>2.9</v>
      </c>
      <c r="F8" s="11">
        <v>3.13</v>
      </c>
      <c r="G8" s="11">
        <v>0</v>
      </c>
      <c r="H8" s="11">
        <v>14.35</v>
      </c>
      <c r="I8" s="11">
        <v>95.078420800000004</v>
      </c>
    </row>
    <row r="9" spans="1:9" ht="31.5" x14ac:dyDescent="0.25">
      <c r="A9" s="12" t="s">
        <v>15</v>
      </c>
      <c r="B9" s="13" t="s">
        <v>16</v>
      </c>
      <c r="C9" s="14" t="str">
        <f>"100"</f>
        <v>100</v>
      </c>
      <c r="D9" s="14">
        <v>0.4</v>
      </c>
      <c r="E9" s="14">
        <v>0</v>
      </c>
      <c r="F9" s="14">
        <v>0.4</v>
      </c>
      <c r="G9" s="14">
        <v>0.4</v>
      </c>
      <c r="H9" s="14">
        <v>11.6</v>
      </c>
      <c r="I9" s="14">
        <v>48.68</v>
      </c>
    </row>
    <row r="10" spans="1:9" ht="63" x14ac:dyDescent="0.25">
      <c r="A10" s="15"/>
      <c r="B10" s="16" t="s">
        <v>17</v>
      </c>
      <c r="C10" s="17"/>
      <c r="D10" s="17">
        <v>15.52</v>
      </c>
      <c r="E10" s="17">
        <v>5.71</v>
      </c>
      <c r="F10" s="17">
        <v>21.28</v>
      </c>
      <c r="G10" s="17">
        <v>0.4</v>
      </c>
      <c r="H10" s="17">
        <v>90.71</v>
      </c>
      <c r="I10" s="17">
        <v>607.1</v>
      </c>
    </row>
    <row r="11" spans="1:9" ht="15.75" x14ac:dyDescent="0.25">
      <c r="A11" s="6"/>
      <c r="B11" s="7" t="s">
        <v>18</v>
      </c>
      <c r="C11" s="8"/>
      <c r="D11" s="8"/>
      <c r="E11" s="8"/>
      <c r="F11" s="8"/>
      <c r="G11" s="8"/>
      <c r="H11" s="8"/>
      <c r="I11" s="8"/>
    </row>
    <row r="12" spans="1:9" ht="47.25" x14ac:dyDescent="0.25">
      <c r="A12" s="9" t="str">
        <f>"-"</f>
        <v>-</v>
      </c>
      <c r="B12" s="10" t="s">
        <v>19</v>
      </c>
      <c r="C12" s="11" t="str">
        <f>"100"</f>
        <v>100</v>
      </c>
      <c r="D12" s="11">
        <v>1.08</v>
      </c>
      <c r="E12" s="11">
        <v>0</v>
      </c>
      <c r="F12" s="11">
        <v>0.2</v>
      </c>
      <c r="G12" s="11">
        <v>0.2</v>
      </c>
      <c r="H12" s="11">
        <v>5.0999999999999996</v>
      </c>
      <c r="I12" s="11">
        <v>25.411400000000004</v>
      </c>
    </row>
    <row r="13" spans="1:9" ht="63" x14ac:dyDescent="0.25">
      <c r="A13" s="9" t="s">
        <v>20</v>
      </c>
      <c r="B13" s="10" t="s">
        <v>21</v>
      </c>
      <c r="C13" s="11" t="str">
        <f>"250"</f>
        <v>250</v>
      </c>
      <c r="D13" s="11">
        <v>2.46</v>
      </c>
      <c r="E13" s="11">
        <v>0.27</v>
      </c>
      <c r="F13" s="11">
        <v>4.91</v>
      </c>
      <c r="G13" s="11">
        <v>0</v>
      </c>
      <c r="H13" s="11">
        <v>17.72</v>
      </c>
      <c r="I13" s="11">
        <v>120.16964969999998</v>
      </c>
    </row>
    <row r="14" spans="1:9" ht="110.25" x14ac:dyDescent="0.25">
      <c r="A14" s="9" t="str">
        <f>"183"</f>
        <v>183</v>
      </c>
      <c r="B14" s="10" t="s">
        <v>22</v>
      </c>
      <c r="C14" s="11" t="str">
        <f>"200"</f>
        <v>200</v>
      </c>
      <c r="D14" s="11">
        <v>11.47</v>
      </c>
      <c r="E14" s="11">
        <v>0.03</v>
      </c>
      <c r="F14" s="11">
        <v>7.37</v>
      </c>
      <c r="G14" s="11">
        <v>0</v>
      </c>
      <c r="H14" s="11">
        <v>60.02</v>
      </c>
      <c r="I14" s="11">
        <v>336.96878075675664</v>
      </c>
    </row>
    <row r="15" spans="1:9" ht="110.25" x14ac:dyDescent="0.25">
      <c r="A15" s="9" t="str">
        <f>"136"</f>
        <v>136</v>
      </c>
      <c r="B15" s="10" t="s">
        <v>23</v>
      </c>
      <c r="C15" s="11" t="str">
        <f>"90"</f>
        <v>90</v>
      </c>
      <c r="D15" s="11">
        <v>13.48</v>
      </c>
      <c r="E15" s="11">
        <v>11.31</v>
      </c>
      <c r="F15" s="11">
        <v>19.72</v>
      </c>
      <c r="G15" s="11">
        <v>0</v>
      </c>
      <c r="H15" s="11">
        <v>14.92</v>
      </c>
      <c r="I15" s="11">
        <v>290.66095524000002</v>
      </c>
    </row>
    <row r="16" spans="1:9" ht="78.75" x14ac:dyDescent="0.25">
      <c r="A16" s="9" t="str">
        <f>"248"</f>
        <v>248</v>
      </c>
      <c r="B16" s="10" t="s">
        <v>24</v>
      </c>
      <c r="C16" s="11" t="str">
        <f>"30"</f>
        <v>30</v>
      </c>
      <c r="D16" s="11">
        <v>0.32</v>
      </c>
      <c r="E16" s="11">
        <v>0.01</v>
      </c>
      <c r="F16" s="11">
        <v>1.4</v>
      </c>
      <c r="G16" s="11">
        <v>0</v>
      </c>
      <c r="H16" s="11">
        <v>1.97</v>
      </c>
      <c r="I16" s="11">
        <v>21.607169200000001</v>
      </c>
    </row>
    <row r="17" spans="1:9" ht="173.25" x14ac:dyDescent="0.25">
      <c r="A17" s="9" t="s">
        <v>25</v>
      </c>
      <c r="B17" s="10" t="s">
        <v>26</v>
      </c>
      <c r="C17" s="11" t="str">
        <f>"200"</f>
        <v>200</v>
      </c>
      <c r="D17" s="11">
        <v>0</v>
      </c>
      <c r="E17" s="11">
        <v>0</v>
      </c>
      <c r="F17" s="11">
        <v>0</v>
      </c>
      <c r="G17" s="11">
        <v>0</v>
      </c>
      <c r="H17" s="11">
        <v>19.98</v>
      </c>
      <c r="I17" s="11">
        <v>75.923848000000007</v>
      </c>
    </row>
    <row r="18" spans="1:9" ht="141.75" x14ac:dyDescent="0.25">
      <c r="A18" s="9" t="str">
        <f>"1.5"</f>
        <v>1.5</v>
      </c>
      <c r="B18" s="10" t="s">
        <v>9</v>
      </c>
      <c r="C18" s="11" t="str">
        <f>"25"</f>
        <v>25</v>
      </c>
      <c r="D18" s="11">
        <v>1.98</v>
      </c>
      <c r="E18" s="11">
        <v>0</v>
      </c>
      <c r="F18" s="11">
        <v>0.25</v>
      </c>
      <c r="G18" s="11">
        <v>0</v>
      </c>
      <c r="H18" s="11">
        <v>12.9</v>
      </c>
      <c r="I18" s="11">
        <v>61.374999999999993</v>
      </c>
    </row>
    <row r="19" spans="1:9" ht="126" x14ac:dyDescent="0.25">
      <c r="A19" s="12" t="s">
        <v>27</v>
      </c>
      <c r="B19" s="13" t="s">
        <v>28</v>
      </c>
      <c r="C19" s="14" t="str">
        <f>"40"</f>
        <v>40</v>
      </c>
      <c r="D19" s="14">
        <v>2.64</v>
      </c>
      <c r="E19" s="14">
        <v>0</v>
      </c>
      <c r="F19" s="14">
        <v>0.48</v>
      </c>
      <c r="G19" s="14">
        <v>0</v>
      </c>
      <c r="H19" s="14">
        <v>16.68</v>
      </c>
      <c r="I19" s="14">
        <v>77.352000000000004</v>
      </c>
    </row>
    <row r="20" spans="1:9" ht="47.25" x14ac:dyDescent="0.25">
      <c r="A20" s="15"/>
      <c r="B20" s="16" t="s">
        <v>29</v>
      </c>
      <c r="C20" s="17"/>
      <c r="D20" s="17">
        <v>33.42</v>
      </c>
      <c r="E20" s="17">
        <v>11.62</v>
      </c>
      <c r="F20" s="17">
        <v>34.32</v>
      </c>
      <c r="G20" s="17">
        <v>0.2</v>
      </c>
      <c r="H20" s="17">
        <v>149.28</v>
      </c>
      <c r="I20" s="17">
        <v>1009.47</v>
      </c>
    </row>
    <row r="21" spans="1:9" ht="31.5" x14ac:dyDescent="0.25">
      <c r="A21" s="15"/>
      <c r="B21" s="16" t="s">
        <v>30</v>
      </c>
      <c r="C21" s="17"/>
      <c r="D21" s="17">
        <v>48.94</v>
      </c>
      <c r="E21" s="17">
        <v>17.329999999999998</v>
      </c>
      <c r="F21" s="17">
        <v>55.61</v>
      </c>
      <c r="G21" s="17">
        <v>0.6</v>
      </c>
      <c r="H21" s="17">
        <v>240</v>
      </c>
      <c r="I21" s="17">
        <v>1616.57</v>
      </c>
    </row>
  </sheetData>
  <mergeCells count="7">
    <mergeCell ref="I1:I2"/>
    <mergeCell ref="A1:A2"/>
    <mergeCell ref="B1:B2"/>
    <mergeCell ref="C1:C2"/>
    <mergeCell ref="D1:E2"/>
    <mergeCell ref="F1:G2"/>
    <mergeCell ref="H1:H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2024-05-31T04:35:35Z</dcterms:modified>
</cp:coreProperties>
</file>