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7" i="1" l="1"/>
  <c r="C16" i="1"/>
  <c r="A16" i="1"/>
  <c r="C15" i="1"/>
  <c r="A15" i="1"/>
  <c r="C14" i="1"/>
  <c r="A14" i="1"/>
  <c r="C13" i="1"/>
  <c r="A13" i="1"/>
  <c r="C12" i="1"/>
  <c r="C9" i="1"/>
  <c r="C8" i="1"/>
  <c r="A8" i="1"/>
  <c r="C7" i="1"/>
  <c r="A7" i="1"/>
  <c r="C6" i="1"/>
  <c r="C5" i="1"/>
  <c r="A5" i="1"/>
</calcChain>
</file>

<file path=xl/sharedStrings.xml><?xml version="1.0" encoding="utf-8"?>
<sst xmlns="http://schemas.openxmlformats.org/spreadsheetml/2006/main" count="28" uniqueCount="27">
  <si>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</si>
  <si>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</si>
  <si>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</si>
  <si>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</si>
  <si>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</si>
  <si>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</si>
  <si>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</si>
  <si>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10 день</t>
  </si>
  <si>
    <t>Завтрак</t>
  </si>
  <si>
    <t>Хлеб пшеничный обогащенный витаминами, № 1.5 сб. 2021</t>
  </si>
  <si>
    <t>1.4</t>
  </si>
  <si>
    <t>Сыр (порциями), № 1.4 сб. 2021</t>
  </si>
  <si>
    <t>Каша пшеничная молочная жидкая №209, сб. 2021</t>
  </si>
  <si>
    <t>Чай с сахаром №300, сб. 2021</t>
  </si>
  <si>
    <t>пром</t>
  </si>
  <si>
    <t>Фрукты свежие</t>
  </si>
  <si>
    <t>Итого за 'Завтрак'</t>
  </si>
  <si>
    <t>Обед</t>
  </si>
  <si>
    <t>ТТК</t>
  </si>
  <si>
    <t>Помидор порц. свежий</t>
  </si>
  <si>
    <t>Суп из овощей  №69, сб.2021</t>
  </si>
  <si>
    <t>Плов из курицы №138, сб.2021</t>
  </si>
  <si>
    <t>Компот из смеси сухофруктов №268, сб.2011 г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</si>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</sst>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sqref="A1:I19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">
        <v>10</v>
      </c>
      <c r="B6" s="10" t="s">
        <v>11</v>
      </c>
      <c r="C6" s="11" t="str">
        <f>"15"</f>
        <v>15</v>
      </c>
      <c r="D6" s="11">
        <v>3.95</v>
      </c>
      <c r="E6" s="11">
        <v>3.95</v>
      </c>
      <c r="F6" s="11">
        <v>3.99</v>
      </c>
      <c r="G6" s="11">
        <v>0</v>
      </c>
      <c r="H6" s="11">
        <v>0</v>
      </c>
      <c r="I6" s="11">
        <v>52.59</v>
      </c>
    </row>
    <row r="7" spans="1:9" ht="126" x14ac:dyDescent="0.25">
      <c r="A7" s="9" t="str">
        <f>"209"</f>
        <v>209</v>
      </c>
      <c r="B7" s="10" t="s">
        <v>12</v>
      </c>
      <c r="C7" s="11" t="str">
        <f>"200"</f>
        <v>200</v>
      </c>
      <c r="D7" s="11">
        <v>7.13</v>
      </c>
      <c r="E7" s="11">
        <v>2.79</v>
      </c>
      <c r="F7" s="11">
        <v>10.029999999999999</v>
      </c>
      <c r="G7" s="11">
        <v>0</v>
      </c>
      <c r="H7" s="11">
        <v>36.43</v>
      </c>
      <c r="I7" s="11">
        <v>254.32844871794887</v>
      </c>
    </row>
    <row r="8" spans="1:9" ht="63" x14ac:dyDescent="0.25">
      <c r="A8" s="9" t="str">
        <f>"300"</f>
        <v>300</v>
      </c>
      <c r="B8" s="10" t="s">
        <v>13</v>
      </c>
      <c r="C8" s="11" t="str">
        <f>"200"</f>
        <v>200</v>
      </c>
      <c r="D8" s="11">
        <v>0.08</v>
      </c>
      <c r="E8" s="11">
        <v>0</v>
      </c>
      <c r="F8" s="11">
        <v>0.02</v>
      </c>
      <c r="G8" s="11">
        <v>0.02</v>
      </c>
      <c r="H8" s="11">
        <v>9.14</v>
      </c>
      <c r="I8" s="11">
        <v>35.108615999999998</v>
      </c>
    </row>
    <row r="9" spans="1:9" ht="31.5" x14ac:dyDescent="0.25">
      <c r="A9" s="12" t="s">
        <v>14</v>
      </c>
      <c r="B9" s="13" t="s">
        <v>15</v>
      </c>
      <c r="C9" s="14" t="str">
        <f>"100"</f>
        <v>100</v>
      </c>
      <c r="D9" s="14">
        <v>0.4</v>
      </c>
      <c r="E9" s="14">
        <v>0</v>
      </c>
      <c r="F9" s="14">
        <v>0.4</v>
      </c>
      <c r="G9" s="14">
        <v>0.4</v>
      </c>
      <c r="H9" s="14">
        <v>11.6</v>
      </c>
      <c r="I9" s="14">
        <v>48.68</v>
      </c>
    </row>
    <row r="10" spans="1:9" ht="63" x14ac:dyDescent="0.25">
      <c r="A10" s="15"/>
      <c r="B10" s="16" t="s">
        <v>16</v>
      </c>
      <c r="C10" s="17"/>
      <c r="D10" s="17">
        <v>16.29</v>
      </c>
      <c r="E10" s="17">
        <v>6.74</v>
      </c>
      <c r="F10" s="17">
        <v>15.04</v>
      </c>
      <c r="G10" s="17">
        <v>0.42</v>
      </c>
      <c r="H10" s="17">
        <v>88.12</v>
      </c>
      <c r="I10" s="17">
        <v>538.01</v>
      </c>
    </row>
    <row r="11" spans="1:9" ht="15.75" x14ac:dyDescent="0.25">
      <c r="A11" s="6"/>
      <c r="B11" s="7" t="s">
        <v>17</v>
      </c>
      <c r="C11" s="8"/>
      <c r="D11" s="8"/>
      <c r="E11" s="8"/>
      <c r="F11" s="8"/>
      <c r="G11" s="8"/>
      <c r="H11" s="8"/>
      <c r="I11" s="8"/>
    </row>
    <row r="12" spans="1:9" ht="47.25" x14ac:dyDescent="0.25">
      <c r="A12" s="9" t="s">
        <v>18</v>
      </c>
      <c r="B12" s="10" t="s">
        <v>19</v>
      </c>
      <c r="C12" s="11" t="str">
        <f>"100"</f>
        <v>100</v>
      </c>
      <c r="D12" s="11">
        <v>1.08</v>
      </c>
      <c r="E12" s="11">
        <v>0</v>
      </c>
      <c r="F12" s="11">
        <v>0.2</v>
      </c>
      <c r="G12" s="11">
        <v>0.2</v>
      </c>
      <c r="H12" s="11">
        <v>5.0999999999999996</v>
      </c>
      <c r="I12" s="11">
        <v>25.411400000000004</v>
      </c>
    </row>
    <row r="13" spans="1:9" ht="63" x14ac:dyDescent="0.25">
      <c r="A13" s="9" t="str">
        <f>"69"</f>
        <v>69</v>
      </c>
      <c r="B13" s="10" t="s">
        <v>20</v>
      </c>
      <c r="C13" s="11" t="str">
        <f>"250"</f>
        <v>250</v>
      </c>
      <c r="D13" s="11">
        <v>1.86</v>
      </c>
      <c r="E13" s="11">
        <v>0.02</v>
      </c>
      <c r="F13" s="11">
        <v>3.49</v>
      </c>
      <c r="G13" s="11">
        <v>0</v>
      </c>
      <c r="H13" s="11">
        <v>12.63</v>
      </c>
      <c r="I13" s="11">
        <v>86.271953999999994</v>
      </c>
    </row>
    <row r="14" spans="1:9" ht="63" x14ac:dyDescent="0.25">
      <c r="A14" s="9" t="str">
        <f>"138"</f>
        <v>138</v>
      </c>
      <c r="B14" s="10" t="s">
        <v>21</v>
      </c>
      <c r="C14" s="11" t="str">
        <f>"230"</f>
        <v>230</v>
      </c>
      <c r="D14" s="11">
        <v>20.98</v>
      </c>
      <c r="E14" s="11">
        <v>18.079999999999998</v>
      </c>
      <c r="F14" s="11">
        <v>26.68</v>
      </c>
      <c r="G14" s="11">
        <v>0</v>
      </c>
      <c r="H14" s="11">
        <v>39.01</v>
      </c>
      <c r="I14" s="11">
        <v>479.40334941019995</v>
      </c>
    </row>
    <row r="15" spans="1:9" ht="126" x14ac:dyDescent="0.25">
      <c r="A15" s="9" t="str">
        <f>"268"</f>
        <v>268</v>
      </c>
      <c r="B15" s="10" t="s">
        <v>22</v>
      </c>
      <c r="C15" s="11" t="str">
        <f>"200"</f>
        <v>200</v>
      </c>
      <c r="D15" s="11">
        <v>0.53</v>
      </c>
      <c r="E15" s="11">
        <v>0.17</v>
      </c>
      <c r="F15" s="11">
        <v>0.06</v>
      </c>
      <c r="G15" s="11">
        <v>0</v>
      </c>
      <c r="H15" s="11">
        <v>32.22</v>
      </c>
      <c r="I15" s="11">
        <v>122.85033287999998</v>
      </c>
    </row>
    <row r="16" spans="1:9" ht="141.75" x14ac:dyDescent="0.25">
      <c r="A16" s="9" t="str">
        <f>"1.5"</f>
        <v>1.5</v>
      </c>
      <c r="B16" s="10" t="s">
        <v>9</v>
      </c>
      <c r="C16" s="11" t="str">
        <f>"25"</f>
        <v>25</v>
      </c>
      <c r="D16" s="11">
        <v>1.98</v>
      </c>
      <c r="E16" s="11">
        <v>0</v>
      </c>
      <c r="F16" s="11">
        <v>0.25</v>
      </c>
      <c r="G16" s="11">
        <v>0</v>
      </c>
      <c r="H16" s="11">
        <v>12.9</v>
      </c>
      <c r="I16" s="11">
        <v>61.374999999999993</v>
      </c>
    </row>
    <row r="17" spans="1:9" ht="126" x14ac:dyDescent="0.25">
      <c r="A17" s="12" t="s">
        <v>23</v>
      </c>
      <c r="B17" s="13" t="s">
        <v>24</v>
      </c>
      <c r="C17" s="14" t="str">
        <f>"40"</f>
        <v>40</v>
      </c>
      <c r="D17" s="14">
        <v>2.64</v>
      </c>
      <c r="E17" s="14">
        <v>0</v>
      </c>
      <c r="F17" s="14">
        <v>0.48</v>
      </c>
      <c r="G17" s="14">
        <v>0</v>
      </c>
      <c r="H17" s="14">
        <v>16.68</v>
      </c>
      <c r="I17" s="14">
        <v>77.352000000000004</v>
      </c>
    </row>
    <row r="18" spans="1:9" ht="47.25" x14ac:dyDescent="0.25">
      <c r="A18" s="15"/>
      <c r="B18" s="16" t="s">
        <v>25</v>
      </c>
      <c r="C18" s="17"/>
      <c r="D18" s="17">
        <v>29.06</v>
      </c>
      <c r="E18" s="17">
        <v>18.28</v>
      </c>
      <c r="F18" s="17">
        <v>31.16</v>
      </c>
      <c r="G18" s="17">
        <v>0.2</v>
      </c>
      <c r="H18" s="17">
        <v>118.53</v>
      </c>
      <c r="I18" s="17">
        <v>852.66</v>
      </c>
    </row>
    <row r="19" spans="1:9" ht="31.5" x14ac:dyDescent="0.25">
      <c r="A19" s="15"/>
      <c r="B19" s="16" t="s">
        <v>26</v>
      </c>
      <c r="C19" s="17"/>
      <c r="D19" s="17">
        <v>45.35</v>
      </c>
      <c r="E19" s="17">
        <v>25.01</v>
      </c>
      <c r="F19" s="17">
        <v>46.2</v>
      </c>
      <c r="G19" s="17">
        <v>0.62</v>
      </c>
      <c r="H19" s="17">
        <v>206.66</v>
      </c>
      <c r="I19" s="17">
        <v>1390.67</v>
      </c>
    </row>
  </sheetData>
  <mergeCells count="7">
    <mergeCell ref="I1:I2"/>
    <mergeCell ref="A1:A2"/>
    <mergeCell ref="B1:B2"/>
    <mergeCell ref="C1:C2"/>
    <mergeCell ref="D1:E2"/>
    <mergeCell ref="F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2024-05-31T04:37:13Z</dcterms:modified>
</cp:coreProperties>
</file>